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10" windowWidth="13020" windowHeight="802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20" i="2" l="1"/>
  <c r="F20" i="2"/>
  <c r="D20" i="2"/>
  <c r="G19" i="2"/>
  <c r="G32" i="2"/>
  <c r="G31" i="2"/>
  <c r="E14" i="2"/>
  <c r="F14" i="2"/>
  <c r="D14" i="2"/>
  <c r="G33" i="2"/>
  <c r="E26" i="2"/>
  <c r="F26" i="2"/>
  <c r="D26" i="2"/>
  <c r="E8" i="2"/>
  <c r="E34" i="2" s="1"/>
  <c r="F8" i="2"/>
  <c r="F34" i="2" s="1"/>
  <c r="D8" i="2"/>
  <c r="D34" i="2" s="1"/>
  <c r="G23" i="2"/>
  <c r="G24" i="2"/>
  <c r="G25" i="2"/>
  <c r="G22" i="2"/>
  <c r="G18" i="2"/>
  <c r="G20" i="2" s="1"/>
  <c r="G16" i="2"/>
  <c r="G10" i="2"/>
  <c r="G13" i="2"/>
  <c r="G12" i="2"/>
  <c r="G7" i="2"/>
  <c r="G6" i="2"/>
  <c r="G14" i="2" l="1"/>
  <c r="G8" i="2"/>
  <c r="G34" i="2" s="1"/>
  <c r="G26" i="2"/>
</calcChain>
</file>

<file path=xl/sharedStrings.xml><?xml version="1.0" encoding="utf-8"?>
<sst xmlns="http://schemas.openxmlformats.org/spreadsheetml/2006/main" count="66" uniqueCount="47">
  <si>
    <t>2014 год</t>
  </si>
  <si>
    <t>2015 год</t>
  </si>
  <si>
    <t>2016 год</t>
  </si>
  <si>
    <t>Предупреждение распространения инфекционных заболеваний на территории Златоустовского городского округа</t>
  </si>
  <si>
    <t>Обеспечение полноценным питанием детей от 1 года до 2-х лет из малообеспеченных семей и детей, рожденных от ВИЧ- инфицированных матерей</t>
  </si>
  <si>
    <t>Проведение ремонтных работ и противопожарных мероприятий в учреждениях здравоохранения</t>
  </si>
  <si>
    <t>Приобретение основных средств</t>
  </si>
  <si>
    <t>Выплата Гранта Главы Златоустовского городского округа по итогам конкурса среди муниципальных медицинских учреждений Златоустовского городского округа в порядке, установленном Главой Златоустовского городского округа</t>
  </si>
  <si>
    <t>Приобретение санитарного транспорта для учреждений здравоохранения Златоустовского городского округа</t>
  </si>
  <si>
    <t>областной бюджет</t>
  </si>
  <si>
    <t xml:space="preserve"> №п/п</t>
  </si>
  <si>
    <t>Наименование мероприятий программы</t>
  </si>
  <si>
    <t>Объем бюджетных ассигнований (тыс.руб.)</t>
  </si>
  <si>
    <t>итого</t>
  </si>
  <si>
    <t>источник финансирования</t>
  </si>
  <si>
    <t>Ожидаемый результат</t>
  </si>
  <si>
    <t>местный бюджет</t>
  </si>
  <si>
    <t>1.Соответствие деятельности учреждений здравоохранения порядкам и стандартам оказания медицинской помощи.           2.Снижение уровня смертности от ишемической болезни сердца и инсульта. 3.Увеличение пятилетней выживаемости больных со злокачественными новообразованиями.</t>
  </si>
  <si>
    <t xml:space="preserve">1. Соответствие деятельности учреждений здравоохранения порядкам и стандартам оказания медицинской помощи. 
2. Реализация дифференцированного подхода к организации  в рамках первичной медико-санитарной помощи профилактических осмотров и диспансеризации населения, в том числе детей, в целях обеспечения  своевременного выявления заболеваний.                                 
3. Развитие системы медицинской профилактики             
неинфекционных заболеваний и формирование здорового образа жизни у населения Златоустовского городского округа, в том числе снижение распространенности наиболее значимых факторов риска.
</t>
  </si>
  <si>
    <t>Повышение результативности мероприятий по профилактике абортов</t>
  </si>
  <si>
    <t>Повышение эффективности функционирования системы здравоохранения</t>
  </si>
  <si>
    <t xml:space="preserve">1. Создание здоровых и безопасных, благоприятных и культурных условий пребывания пациентов и работы персонала в учреждениях здравоохранения.   
2. Приведение помещений учреждений здравоохранения в соответствие с требованиями надзорных органов.                                                
</t>
  </si>
  <si>
    <t>Всего по муниципальной программе</t>
  </si>
  <si>
    <t xml:space="preserve">4. Совершенствование оказания  скорой медицинской помощи населению Златоустовского городского округа.                                 5. Совершенствование оказания медицинской помощи детям.                                                                  </t>
  </si>
  <si>
    <t>Приложение 1 к муниципальной Программе</t>
  </si>
  <si>
    <t xml:space="preserve">Организация оказания специализированной медицинской помощи детскому и взрослому населению Златоустовского городского округа </t>
  </si>
  <si>
    <t>1) 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помощи"</t>
  </si>
  <si>
    <t>2)подпрограмма "Профилактика заболеваний и формирование здорового образа жизни. Развитие первичной медико-санитарной помощи"</t>
  </si>
  <si>
    <t>Организация оказания первичной медико-санитарной помощи населению Златоустовского городского округа</t>
  </si>
  <si>
    <t>3) подпрограмма "Совершенствование службы родовспоможения "</t>
  </si>
  <si>
    <t>Развитие медицинской профилактики и формирование здорового образа жизни у населения Златоустовского городского округа</t>
  </si>
  <si>
    <t>Организации оказания медицинской помощи в центре медико-социальной поддержки беременных, оказавшихся в трудной жизненной ситуации</t>
  </si>
  <si>
    <t xml:space="preserve">4) подпрограмма "Совершенствование организации методического, правового и информационно-аналитического сопровождения учреждений здравоохранения" </t>
  </si>
  <si>
    <t>5)подпрограмма "Развитие и укрепление материально-технической базы учреждений здравоохранения Златоустовского городского округа"</t>
  </si>
  <si>
    <t xml:space="preserve">Организация и контроль за качеством оказания медицинской помощи населению Златоустовского городского округа </t>
  </si>
  <si>
    <t>Организация планирования, мониторинга и  контроля деятельности учреждений здравоохранения Златоустовского городского округа</t>
  </si>
  <si>
    <t>Предоставление муниципального служебного жилья</t>
  </si>
  <si>
    <t>без финансирования</t>
  </si>
  <si>
    <t xml:space="preserve">Повышение квалификации врачей </t>
  </si>
  <si>
    <t>Представление работников к присвоению им почетных званий</t>
  </si>
  <si>
    <t>1.Привлечение специалистов в муниципальные учреждения здравоохранения для обеспечения потребности во врачебных кадрах путем создания системы социально - экономической поддержки специалистов с целью создания благоприятных условий для жизни и профессиональной деятельности врачей и их семей;</t>
  </si>
  <si>
    <t>2.Повышение статуса специалистов за счет их профессиональной подготовки и переподготовки для работы в новых экономических условиях, с целью сохранения доступности и повышения качества медицинской помощи, улучшения и развития новых методов диагностики и лечения;</t>
  </si>
  <si>
    <t>3.Повышение престижа и социальной значимости профессии врача.</t>
  </si>
  <si>
    <t>6) 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</si>
  <si>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Итого</t>
  </si>
  <si>
    <t xml:space="preserve">Предоставление ежемесячных надбавок к окладу молодым специалистам, работающим в муниципальных учреждениях здравоохранения Златоустовского городского округа в размере 30% от оклада </t>
  </si>
  <si>
    <t>Обеспечение единовременной муниципальной выплаты специалистам, окончившим высшее медицинское учебное заведение и поступившим впервые на работу в муниципальные учреждения здравоохранения Златоустовского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</si>
</sst>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/>
    </xf>
    <xf numFmtId="0" fontId="3" fillId="0" borderId="4" xfId="0" applyFont="1" applyFill="1" applyBorder="1"/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4" fontId="3" fillId="0" borderId="2" xfId="0" applyNumberFormat="1" applyFont="1" applyBorder="1"/>
    <xf numFmtId="0" fontId="3" fillId="0" borderId="6" xfId="0" applyFont="1" applyBorder="1" applyAlignment="1">
      <alignment vertical="top" wrapText="1"/>
    </xf>
    <xf numFmtId="0" fontId="3" fillId="0" borderId="5" xfId="0" applyFont="1" applyBorder="1"/>
    <xf numFmtId="0" fontId="3" fillId="0" borderId="5" xfId="0" applyFont="1" applyBorder="1" applyAlignment="1">
      <alignment vertical="center" wrapText="1"/>
    </xf>
    <xf numFmtId="164" fontId="3" fillId="0" borderId="5" xfId="0" applyNumberFormat="1" applyFont="1" applyBorder="1"/>
    <xf numFmtId="0" fontId="0" fillId="0" borderId="1" xfId="0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justify"/>
    </xf>
    <xf numFmtId="0" fontId="0" fillId="0" borderId="4" xfId="0" applyBorder="1" applyAlignment="1"/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abSelected="1" topLeftCell="A28" workbookViewId="0">
      <selection activeCell="C32" sqref="C32"/>
    </sheetView>
  </sheetViews>
  <sheetFormatPr defaultRowHeight="14.5" x14ac:dyDescent="0.35"/>
  <cols>
    <col min="1" max="1" width="5.54296875" customWidth="1"/>
    <col min="2" max="2" width="49.54296875" customWidth="1"/>
    <col min="3" max="3" width="17.08984375" customWidth="1"/>
    <col min="4" max="4" width="11.90625" customWidth="1"/>
    <col min="5" max="5" width="10.6328125" customWidth="1"/>
    <col min="6" max="6" width="10.08984375" bestFit="1" customWidth="1"/>
    <col min="7" max="7" width="11.6328125" customWidth="1"/>
    <col min="8" max="8" width="45.6328125" customWidth="1"/>
  </cols>
  <sheetData>
    <row r="1" spans="1:11" ht="15.5" x14ac:dyDescent="0.35">
      <c r="A1" s="1"/>
      <c r="B1" s="1"/>
      <c r="C1" s="1"/>
      <c r="D1" s="1"/>
      <c r="E1" s="1"/>
      <c r="F1" s="1"/>
      <c r="G1" s="1"/>
      <c r="H1" s="1" t="s">
        <v>24</v>
      </c>
      <c r="I1" s="1"/>
      <c r="J1" s="1"/>
      <c r="K1" s="1"/>
    </row>
    <row r="2" spans="1:11" ht="15.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35">
      <c r="A3" s="29" t="s">
        <v>10</v>
      </c>
      <c r="B3" s="29" t="s">
        <v>11</v>
      </c>
      <c r="C3" s="43" t="s">
        <v>12</v>
      </c>
      <c r="D3" s="43"/>
      <c r="E3" s="43"/>
      <c r="F3" s="43"/>
      <c r="G3" s="43"/>
      <c r="H3" s="29" t="s">
        <v>15</v>
      </c>
      <c r="I3" s="1"/>
      <c r="J3" s="1"/>
      <c r="K3" s="1"/>
    </row>
    <row r="4" spans="1:11" ht="31" x14ac:dyDescent="0.35">
      <c r="A4" s="29"/>
      <c r="B4" s="29"/>
      <c r="C4" s="2" t="s">
        <v>14</v>
      </c>
      <c r="D4" s="3" t="s">
        <v>0</v>
      </c>
      <c r="E4" s="3" t="s">
        <v>1</v>
      </c>
      <c r="F4" s="3" t="s">
        <v>2</v>
      </c>
      <c r="G4" s="3" t="s">
        <v>13</v>
      </c>
      <c r="H4" s="29"/>
      <c r="I4" s="1"/>
      <c r="J4" s="1"/>
      <c r="K4" s="1"/>
    </row>
    <row r="5" spans="1:11" ht="39" customHeight="1" x14ac:dyDescent="0.35">
      <c r="A5" s="29" t="s">
        <v>26</v>
      </c>
      <c r="B5" s="29"/>
      <c r="C5" s="29"/>
      <c r="D5" s="29"/>
      <c r="E5" s="29"/>
      <c r="F5" s="29"/>
      <c r="G5" s="29"/>
      <c r="H5" s="29"/>
      <c r="I5" s="1"/>
      <c r="J5" s="1"/>
      <c r="K5" s="1"/>
    </row>
    <row r="6" spans="1:11" ht="126" customHeight="1" x14ac:dyDescent="0.35">
      <c r="A6" s="3">
        <v>1</v>
      </c>
      <c r="B6" s="4" t="s">
        <v>25</v>
      </c>
      <c r="C6" s="5" t="s">
        <v>9</v>
      </c>
      <c r="D6" s="6">
        <v>22745.4</v>
      </c>
      <c r="E6" s="6">
        <v>22585.599999999999</v>
      </c>
      <c r="F6" s="6">
        <v>22585.599999999999</v>
      </c>
      <c r="G6" s="6">
        <f>D6+E6+F6</f>
        <v>67916.600000000006</v>
      </c>
      <c r="H6" s="2" t="s">
        <v>17</v>
      </c>
      <c r="I6" s="1"/>
      <c r="J6" s="1"/>
      <c r="K6" s="1"/>
    </row>
    <row r="7" spans="1:11" ht="97.5" customHeight="1" x14ac:dyDescent="0.35">
      <c r="A7" s="3">
        <v>2</v>
      </c>
      <c r="B7" s="2" t="s">
        <v>7</v>
      </c>
      <c r="C7" s="5" t="s">
        <v>16</v>
      </c>
      <c r="D7" s="6">
        <v>1000</v>
      </c>
      <c r="E7" s="6">
        <v>1000</v>
      </c>
      <c r="F7" s="6">
        <v>1000</v>
      </c>
      <c r="G7" s="6">
        <f>D7+E7+F7</f>
        <v>3000</v>
      </c>
      <c r="H7" s="14" t="s">
        <v>23</v>
      </c>
      <c r="I7" s="1"/>
      <c r="J7" s="1"/>
      <c r="K7" s="1"/>
    </row>
    <row r="8" spans="1:11" ht="20.25" customHeight="1" x14ac:dyDescent="0.35">
      <c r="A8" s="3"/>
      <c r="B8" s="2" t="s">
        <v>13</v>
      </c>
      <c r="C8" s="5"/>
      <c r="D8" s="6">
        <f>D7+D6</f>
        <v>23745.4</v>
      </c>
      <c r="E8" s="6">
        <f t="shared" ref="E8:G8" si="0">E7+E6</f>
        <v>23585.599999999999</v>
      </c>
      <c r="F8" s="6">
        <f t="shared" si="0"/>
        <v>23585.599999999999</v>
      </c>
      <c r="G8" s="6">
        <f t="shared" si="0"/>
        <v>70916.600000000006</v>
      </c>
      <c r="H8" s="2"/>
      <c r="I8" s="1"/>
      <c r="J8" s="1"/>
      <c r="K8" s="1"/>
    </row>
    <row r="9" spans="1:11" ht="18.75" customHeight="1" x14ac:dyDescent="0.35">
      <c r="A9" s="31" t="s">
        <v>27</v>
      </c>
      <c r="B9" s="32"/>
      <c r="C9" s="32"/>
      <c r="D9" s="32"/>
      <c r="E9" s="32"/>
      <c r="F9" s="32"/>
      <c r="G9" s="32"/>
      <c r="H9" s="32"/>
      <c r="I9" s="1"/>
      <c r="J9" s="1"/>
      <c r="K9" s="1"/>
    </row>
    <row r="10" spans="1:11" ht="66.75" customHeight="1" x14ac:dyDescent="0.35">
      <c r="A10" s="3">
        <v>3</v>
      </c>
      <c r="B10" s="16" t="s">
        <v>28</v>
      </c>
      <c r="C10" s="5" t="s">
        <v>9</v>
      </c>
      <c r="D10" s="6">
        <v>4163</v>
      </c>
      <c r="E10" s="6">
        <v>4163</v>
      </c>
      <c r="F10" s="6">
        <v>4163</v>
      </c>
      <c r="G10" s="6">
        <f>D10+E10+F10</f>
        <v>12489</v>
      </c>
      <c r="H10" s="33" t="s">
        <v>18</v>
      </c>
      <c r="I10" s="1"/>
      <c r="J10" s="1"/>
      <c r="K10" s="1"/>
    </row>
    <row r="11" spans="1:11" ht="66" customHeight="1" x14ac:dyDescent="0.35">
      <c r="A11" s="3">
        <v>4</v>
      </c>
      <c r="B11" s="16" t="s">
        <v>30</v>
      </c>
      <c r="C11" s="14" t="s">
        <v>16</v>
      </c>
      <c r="D11" s="6">
        <v>5620.8</v>
      </c>
      <c r="E11" s="6">
        <v>5620.8</v>
      </c>
      <c r="F11" s="6">
        <v>5620.8</v>
      </c>
      <c r="G11" s="6">
        <v>16862.400000000001</v>
      </c>
      <c r="H11" s="33"/>
      <c r="I11" s="1"/>
      <c r="J11" s="1"/>
      <c r="K11" s="1"/>
    </row>
    <row r="12" spans="1:11" ht="67.5" customHeight="1" x14ac:dyDescent="0.35">
      <c r="A12" s="3">
        <v>5</v>
      </c>
      <c r="B12" s="8" t="s">
        <v>3</v>
      </c>
      <c r="C12" s="5" t="s">
        <v>16</v>
      </c>
      <c r="D12" s="6">
        <v>1950</v>
      </c>
      <c r="E12" s="6">
        <v>1950</v>
      </c>
      <c r="F12" s="6">
        <v>1950</v>
      </c>
      <c r="G12" s="6">
        <f>D12+E12+F12</f>
        <v>5850</v>
      </c>
      <c r="H12" s="34"/>
      <c r="I12" s="1"/>
      <c r="J12" s="1"/>
      <c r="K12" s="1"/>
    </row>
    <row r="13" spans="1:11" ht="99" customHeight="1" x14ac:dyDescent="0.35">
      <c r="A13" s="3">
        <v>6</v>
      </c>
      <c r="B13" s="8" t="s">
        <v>4</v>
      </c>
      <c r="C13" s="5" t="s">
        <v>16</v>
      </c>
      <c r="D13" s="6">
        <v>2350</v>
      </c>
      <c r="E13" s="6">
        <v>2350</v>
      </c>
      <c r="F13" s="6">
        <v>2350</v>
      </c>
      <c r="G13" s="6">
        <f>D13+E13+F13</f>
        <v>7050</v>
      </c>
      <c r="H13" s="34"/>
      <c r="I13" s="1"/>
      <c r="J13" s="1"/>
      <c r="K13" s="1"/>
    </row>
    <row r="14" spans="1:11" ht="20.25" customHeight="1" x14ac:dyDescent="0.35">
      <c r="A14" s="3"/>
      <c r="B14" s="5" t="s">
        <v>13</v>
      </c>
      <c r="C14" s="5"/>
      <c r="D14" s="6">
        <f>D13+D12+D10+D11</f>
        <v>14083.8</v>
      </c>
      <c r="E14" s="6">
        <f t="shared" ref="E14:G14" si="1">E13+E12+E10+E11</f>
        <v>14083.8</v>
      </c>
      <c r="F14" s="6">
        <f t="shared" si="1"/>
        <v>14083.8</v>
      </c>
      <c r="G14" s="6">
        <f t="shared" si="1"/>
        <v>42251.4</v>
      </c>
      <c r="H14" s="7"/>
      <c r="I14" s="1"/>
      <c r="J14" s="1"/>
      <c r="K14" s="1"/>
    </row>
    <row r="15" spans="1:11" ht="24.75" customHeight="1" x14ac:dyDescent="0.35">
      <c r="A15" s="34" t="s">
        <v>29</v>
      </c>
      <c r="B15" s="34"/>
      <c r="C15" s="34"/>
      <c r="D15" s="34"/>
      <c r="E15" s="34"/>
      <c r="F15" s="34"/>
      <c r="G15" s="34"/>
      <c r="H15" s="34"/>
      <c r="I15" s="1"/>
      <c r="J15" s="1"/>
      <c r="K15" s="1"/>
    </row>
    <row r="16" spans="1:11" ht="62" x14ac:dyDescent="0.35">
      <c r="A16" s="3">
        <v>7</v>
      </c>
      <c r="B16" s="17" t="s">
        <v>31</v>
      </c>
      <c r="C16" s="5" t="s">
        <v>9</v>
      </c>
      <c r="D16" s="6">
        <v>627.1</v>
      </c>
      <c r="E16" s="6">
        <v>627.1</v>
      </c>
      <c r="F16" s="6">
        <v>627.1</v>
      </c>
      <c r="G16" s="6">
        <f>D16+E16+F16</f>
        <v>1881.3000000000002</v>
      </c>
      <c r="H16" s="2" t="s">
        <v>19</v>
      </c>
      <c r="I16" s="1"/>
      <c r="J16" s="1"/>
      <c r="K16" s="1"/>
    </row>
    <row r="17" spans="1:11" ht="24" customHeight="1" x14ac:dyDescent="0.35">
      <c r="A17" s="29" t="s">
        <v>32</v>
      </c>
      <c r="B17" s="29"/>
      <c r="C17" s="29"/>
      <c r="D17" s="29"/>
      <c r="E17" s="29"/>
      <c r="F17" s="29"/>
      <c r="G17" s="29"/>
      <c r="H17" s="29"/>
      <c r="I17" s="1"/>
      <c r="J17" s="1"/>
      <c r="K17" s="1"/>
    </row>
    <row r="18" spans="1:11" ht="70.5" customHeight="1" x14ac:dyDescent="0.35">
      <c r="A18" s="13">
        <v>8</v>
      </c>
      <c r="B18" s="15" t="s">
        <v>35</v>
      </c>
      <c r="C18" s="5" t="s">
        <v>9</v>
      </c>
      <c r="D18" s="6">
        <v>12230.4</v>
      </c>
      <c r="E18" s="6">
        <v>12730.4</v>
      </c>
      <c r="F18" s="6">
        <v>12730.4</v>
      </c>
      <c r="G18" s="6">
        <f>D18+E18+F18</f>
        <v>37691.199999999997</v>
      </c>
      <c r="H18" s="41" t="s">
        <v>20</v>
      </c>
      <c r="I18" s="1"/>
      <c r="J18" s="1"/>
      <c r="K18" s="1"/>
    </row>
    <row r="19" spans="1:11" ht="52.5" customHeight="1" x14ac:dyDescent="0.35">
      <c r="A19" s="24">
        <v>9</v>
      </c>
      <c r="B19" s="19" t="s">
        <v>34</v>
      </c>
      <c r="C19" s="25" t="s">
        <v>9</v>
      </c>
      <c r="D19" s="26">
        <v>3341.2</v>
      </c>
      <c r="E19" s="26">
        <v>3341.2</v>
      </c>
      <c r="F19" s="26">
        <v>3341.2</v>
      </c>
      <c r="G19" s="26">
        <f t="shared" ref="G19" si="2">D19+E19+F19</f>
        <v>10023.599999999999</v>
      </c>
      <c r="H19" s="42"/>
      <c r="I19" s="1"/>
      <c r="J19" s="1"/>
      <c r="K19" s="1"/>
    </row>
    <row r="20" spans="1:11" ht="28.5" customHeight="1" x14ac:dyDescent="0.35">
      <c r="A20" s="3"/>
      <c r="B20" s="13" t="s">
        <v>44</v>
      </c>
      <c r="C20" s="14"/>
      <c r="D20" s="6">
        <f>D18+D19</f>
        <v>15571.599999999999</v>
      </c>
      <c r="E20" s="6">
        <f t="shared" ref="E20:G20" si="3">E18+E19</f>
        <v>16071.599999999999</v>
      </c>
      <c r="F20" s="6">
        <f t="shared" si="3"/>
        <v>16071.599999999999</v>
      </c>
      <c r="G20" s="6">
        <f t="shared" si="3"/>
        <v>47714.799999999996</v>
      </c>
      <c r="H20" s="27"/>
      <c r="I20" s="1"/>
      <c r="J20" s="1"/>
      <c r="K20" s="1"/>
    </row>
    <row r="21" spans="1:11" ht="24" customHeight="1" x14ac:dyDescent="0.35">
      <c r="A21" s="31" t="s">
        <v>33</v>
      </c>
      <c r="B21" s="32"/>
      <c r="C21" s="32"/>
      <c r="D21" s="32"/>
      <c r="E21" s="32"/>
      <c r="F21" s="32"/>
      <c r="G21" s="32"/>
      <c r="H21" s="32"/>
      <c r="I21" s="1"/>
      <c r="J21" s="1"/>
      <c r="K21" s="1"/>
    </row>
    <row r="22" spans="1:11" ht="37.5" customHeight="1" x14ac:dyDescent="0.35">
      <c r="A22" s="35">
        <v>10</v>
      </c>
      <c r="B22" s="36" t="s">
        <v>5</v>
      </c>
      <c r="C22" s="5" t="s">
        <v>16</v>
      </c>
      <c r="D22" s="6">
        <v>3562.6</v>
      </c>
      <c r="E22" s="6">
        <v>3562.6</v>
      </c>
      <c r="F22" s="6">
        <v>3562.6</v>
      </c>
      <c r="G22" s="6">
        <f>D22+E22+F22</f>
        <v>10687.8</v>
      </c>
      <c r="H22" s="33" t="s">
        <v>21</v>
      </c>
      <c r="I22" s="1"/>
      <c r="J22" s="1"/>
      <c r="K22" s="1"/>
    </row>
    <row r="23" spans="1:11" ht="42" customHeight="1" x14ac:dyDescent="0.35">
      <c r="A23" s="35"/>
      <c r="B23" s="36"/>
      <c r="C23" s="5" t="s">
        <v>9</v>
      </c>
      <c r="D23" s="6">
        <v>400</v>
      </c>
      <c r="E23" s="6">
        <v>0</v>
      </c>
      <c r="F23" s="6">
        <v>0</v>
      </c>
      <c r="G23" s="6">
        <f t="shared" ref="G23:G25" si="4">D23+E23+F23</f>
        <v>400</v>
      </c>
      <c r="H23" s="34"/>
      <c r="I23" s="1"/>
      <c r="J23" s="1"/>
      <c r="K23" s="1"/>
    </row>
    <row r="24" spans="1:11" ht="46.5" x14ac:dyDescent="0.35">
      <c r="A24" s="3">
        <v>11</v>
      </c>
      <c r="B24" s="12" t="s">
        <v>8</v>
      </c>
      <c r="C24" s="5" t="s">
        <v>16</v>
      </c>
      <c r="D24" s="6">
        <v>2350</v>
      </c>
      <c r="E24" s="6">
        <v>2350</v>
      </c>
      <c r="F24" s="6">
        <v>2350</v>
      </c>
      <c r="G24" s="6">
        <f t="shared" si="4"/>
        <v>7050</v>
      </c>
      <c r="H24" s="34"/>
      <c r="I24" s="1"/>
      <c r="J24" s="1"/>
      <c r="K24" s="1"/>
    </row>
    <row r="25" spans="1:11" ht="31" x14ac:dyDescent="0.35">
      <c r="A25" s="3">
        <v>12</v>
      </c>
      <c r="B25" s="9" t="s">
        <v>6</v>
      </c>
      <c r="C25" s="5" t="s">
        <v>9</v>
      </c>
      <c r="D25" s="6">
        <v>100</v>
      </c>
      <c r="E25" s="6">
        <v>0</v>
      </c>
      <c r="F25" s="6">
        <v>0</v>
      </c>
      <c r="G25" s="6">
        <f t="shared" si="4"/>
        <v>100</v>
      </c>
      <c r="H25" s="34"/>
      <c r="I25" s="1"/>
      <c r="J25" s="1"/>
      <c r="K25" s="1"/>
    </row>
    <row r="26" spans="1:11" ht="15.5" x14ac:dyDescent="0.35">
      <c r="A26" s="3"/>
      <c r="B26" s="9" t="s">
        <v>13</v>
      </c>
      <c r="C26" s="5"/>
      <c r="D26" s="6">
        <f>D25+D24+D23+D22</f>
        <v>6412.6</v>
      </c>
      <c r="E26" s="6">
        <f t="shared" ref="E26:G26" si="5">E25+E24+E23+E22</f>
        <v>5912.6</v>
      </c>
      <c r="F26" s="6">
        <f t="shared" si="5"/>
        <v>5912.6</v>
      </c>
      <c r="G26" s="6">
        <f t="shared" si="5"/>
        <v>18237.8</v>
      </c>
      <c r="H26" s="7"/>
      <c r="I26" s="1"/>
      <c r="J26" s="1"/>
      <c r="K26" s="1"/>
    </row>
    <row r="27" spans="1:11" ht="36.75" customHeight="1" x14ac:dyDescent="0.35">
      <c r="A27" s="29" t="s">
        <v>43</v>
      </c>
      <c r="B27" s="29"/>
      <c r="C27" s="29"/>
      <c r="D27" s="29"/>
      <c r="E27" s="29"/>
      <c r="F27" s="29"/>
      <c r="G27" s="29"/>
      <c r="H27" s="30"/>
      <c r="I27" s="1"/>
      <c r="J27" s="1"/>
      <c r="K27" s="1"/>
    </row>
    <row r="28" spans="1:11" ht="80.25" customHeight="1" x14ac:dyDescent="0.35">
      <c r="A28" s="13">
        <v>13</v>
      </c>
      <c r="B28" s="15" t="s">
        <v>36</v>
      </c>
      <c r="C28" s="13" t="s">
        <v>37</v>
      </c>
      <c r="D28" s="13"/>
      <c r="E28" s="13"/>
      <c r="F28" s="13"/>
      <c r="G28" s="21"/>
      <c r="H28" s="39" t="s">
        <v>40</v>
      </c>
      <c r="I28" s="1"/>
      <c r="J28" s="1"/>
      <c r="K28" s="1"/>
    </row>
    <row r="29" spans="1:11" ht="65.25" customHeight="1" x14ac:dyDescent="0.35">
      <c r="A29" s="13">
        <v>14</v>
      </c>
      <c r="B29" s="15" t="s">
        <v>38</v>
      </c>
      <c r="C29" s="13" t="s">
        <v>37</v>
      </c>
      <c r="D29" s="13"/>
      <c r="E29" s="13"/>
      <c r="F29" s="13"/>
      <c r="G29" s="21"/>
      <c r="H29" s="40"/>
      <c r="I29" s="1"/>
      <c r="J29" s="1"/>
      <c r="K29" s="1"/>
    </row>
    <row r="30" spans="1:11" ht="33" customHeight="1" x14ac:dyDescent="0.35">
      <c r="A30" s="13">
        <v>15</v>
      </c>
      <c r="B30" s="15" t="s">
        <v>39</v>
      </c>
      <c r="C30" s="13" t="s">
        <v>37</v>
      </c>
      <c r="D30" s="13"/>
      <c r="E30" s="13"/>
      <c r="F30" s="13"/>
      <c r="G30" s="21"/>
      <c r="H30" s="37" t="s">
        <v>41</v>
      </c>
      <c r="I30" s="1"/>
      <c r="J30" s="1"/>
      <c r="K30" s="1"/>
    </row>
    <row r="31" spans="1:11" ht="99" customHeight="1" x14ac:dyDescent="0.35">
      <c r="A31" s="13">
        <v>16</v>
      </c>
      <c r="B31" s="28" t="s">
        <v>45</v>
      </c>
      <c r="C31" s="28" t="s">
        <v>16</v>
      </c>
      <c r="D31" s="13">
        <v>229.3</v>
      </c>
      <c r="E31" s="13">
        <v>229.3</v>
      </c>
      <c r="F31" s="13">
        <v>229.3</v>
      </c>
      <c r="G31" s="22">
        <f t="shared" ref="G31:G33" si="6">D31+E31+F31</f>
        <v>687.90000000000009</v>
      </c>
      <c r="H31" s="38"/>
      <c r="I31" s="1"/>
      <c r="J31" s="1"/>
      <c r="K31" s="1"/>
    </row>
    <row r="32" spans="1:11" ht="110.25" customHeight="1" x14ac:dyDescent="0.35">
      <c r="A32" s="3">
        <v>17</v>
      </c>
      <c r="B32" s="28" t="s">
        <v>46</v>
      </c>
      <c r="C32" s="13" t="s">
        <v>16</v>
      </c>
      <c r="D32" s="13">
        <v>220.7</v>
      </c>
      <c r="E32" s="13">
        <v>220.7</v>
      </c>
      <c r="F32" s="13">
        <v>220.7</v>
      </c>
      <c r="G32" s="21">
        <f t="shared" si="6"/>
        <v>662.09999999999991</v>
      </c>
      <c r="H32" s="23" t="s">
        <v>42</v>
      </c>
      <c r="I32" s="1"/>
      <c r="J32" s="1"/>
      <c r="K32" s="1"/>
    </row>
    <row r="33" spans="1:11" ht="15.5" x14ac:dyDescent="0.35">
      <c r="A33" s="18"/>
      <c r="B33" s="13" t="s">
        <v>13</v>
      </c>
      <c r="C33" s="5"/>
      <c r="D33" s="6">
        <v>450</v>
      </c>
      <c r="E33" s="6">
        <v>450</v>
      </c>
      <c r="F33" s="6">
        <v>450</v>
      </c>
      <c r="G33" s="6">
        <f t="shared" si="6"/>
        <v>1350</v>
      </c>
      <c r="H33" s="20"/>
      <c r="I33" s="1"/>
      <c r="J33" s="1"/>
      <c r="K33" s="1"/>
    </row>
    <row r="34" spans="1:11" ht="20.25" customHeight="1" x14ac:dyDescent="0.35">
      <c r="A34" s="10"/>
      <c r="B34" s="10" t="s">
        <v>22</v>
      </c>
      <c r="C34" s="10"/>
      <c r="D34" s="11">
        <f>D8+D14+D16+D20+D26+D33</f>
        <v>60890.499999999993</v>
      </c>
      <c r="E34" s="11">
        <f t="shared" ref="E34:G34" si="7">E8+E14+E16+E20+E26+E33</f>
        <v>60730.69999999999</v>
      </c>
      <c r="F34" s="11">
        <f t="shared" si="7"/>
        <v>60730.69999999999</v>
      </c>
      <c r="G34" s="11">
        <f t="shared" si="7"/>
        <v>182351.9</v>
      </c>
      <c r="H34" s="3"/>
      <c r="I34" s="1"/>
      <c r="J34" s="1"/>
      <c r="K34" s="1"/>
    </row>
    <row r="35" spans="1:11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5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5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5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5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5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5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5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5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5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5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5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5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5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5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5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5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5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5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5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5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5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5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5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5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5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5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5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ht="15.5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ht="15.5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ht="15.5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ht="15.5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ht="15.5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ht="15.5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15.5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ht="15.5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15.5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ht="15.5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ht="15.5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ht="15.5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ht="15.5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15.5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15.5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5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ht="15.5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ht="15.5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5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ht="15.5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ht="15.5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ht="15.5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ht="15.5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ht="15.5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ht="15.5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ht="15.5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ht="15.5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ht="15.5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t="15.5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t="15.5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t="15.5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t="15.5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t="15.5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t="15.5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t="15.5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t="15.5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t="15.5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t="15.5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15.5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15.5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t="15.5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t="15.5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t="15.5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ht="15.5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ht="15.5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ht="15.5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15.5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ht="15.5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ht="15.5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ht="15.5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ht="15.5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ht="15.5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ht="15.5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ht="15.5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ht="15.5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15.5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ht="15.5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 ht="15.5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 ht="15.5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 ht="15.5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15.5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15.5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 ht="15.5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 ht="15.5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 ht="15.5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 ht="15.5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 ht="15.5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 ht="15.5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 ht="15.5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 ht="15.5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 ht="15.5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 ht="15.5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 ht="15.5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 ht="15.5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 ht="15.5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 ht="15.5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 ht="15.5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 ht="15.5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 ht="15.5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 ht="15.5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 ht="15.5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 ht="15.5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15.5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15.5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 ht="15.5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 ht="15.5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 ht="15.5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 ht="15.5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 ht="15.5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 ht="15.5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 ht="15.5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 ht="15.5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 ht="15.5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 ht="15.5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 ht="15.5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 ht="15.5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 ht="15.5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 ht="15.5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 ht="15.5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 ht="15.5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 ht="15.5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1:11" ht="15.5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1:11" ht="15.5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11" ht="15.5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15.5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15.5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1:11" ht="15.5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1:11" ht="15.5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1:11" ht="15.5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1:11" ht="15.5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1:11" ht="15.5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1:11" ht="15.5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1:11" ht="15.5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1:11" ht="15.5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11" ht="15.5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11" ht="15.5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1:11" ht="15.5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ht="15.5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ht="15.5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ht="15.5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ht="15.5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ht="15.5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ht="15.5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ht="15.5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.5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15.5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.5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ht="15.5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</sheetData>
  <mergeCells count="17">
    <mergeCell ref="H30:H31"/>
    <mergeCell ref="H28:H29"/>
    <mergeCell ref="H18:H19"/>
    <mergeCell ref="C3:G3"/>
    <mergeCell ref="B3:B4"/>
    <mergeCell ref="H3:H4"/>
    <mergeCell ref="A5:H5"/>
    <mergeCell ref="A3:A4"/>
    <mergeCell ref="A27:H27"/>
    <mergeCell ref="A9:H9"/>
    <mergeCell ref="A21:H21"/>
    <mergeCell ref="H10:H13"/>
    <mergeCell ref="A15:H15"/>
    <mergeCell ref="A17:H17"/>
    <mergeCell ref="A22:A23"/>
    <mergeCell ref="B22:B23"/>
    <mergeCell ref="H22:H25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2013-12-13T09:20:43Z</dcterms:modified>
</cp:coreProperties>
</file>